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-120" yWindow="-120" windowWidth="29040" windowHeight="15990"/>
  </bookViews>
  <sheets>
    <sheet name="Sheet1" sheetId="1" r:id="rId1"/>
  </sheet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L2" i="1"/>
  <c r="L3" i="1"/>
  <c r="L4" i="1"/>
  <c r="L5" i="1"/>
  <c r="L6" i="1"/>
  <c r="L7" i="1"/>
  <c r="L8" i="1"/>
  <c r="L10" i="1"/>
</calcChain>
</file>

<file path=xl/sharedStrings.xml><?xml version="1.0" encoding="utf-8"?>
<sst xmlns="http://schemas.openxmlformats.org/spreadsheetml/2006/main" count="43" uniqueCount="38">
  <si>
    <t>IMAGE</t>
  </si>
  <si>
    <t xml:space="preserve">PACKAGING IMAGE
</t>
  </si>
  <si>
    <t>DESC</t>
  </si>
  <si>
    <t>PRODUCT SIZE
(CM)</t>
  </si>
  <si>
    <t>PACKAGING SIZE
(CM)</t>
  </si>
  <si>
    <t>G.W.
(kg)</t>
  </si>
  <si>
    <t>N.W.
(kg)</t>
  </si>
  <si>
    <t>QUANTITY</t>
  </si>
  <si>
    <t>CODE</t>
  </si>
  <si>
    <t>Link</t>
  </si>
  <si>
    <t xml:space="preserve">RRP </t>
  </si>
  <si>
    <t>*5.5L bowl with double handle
*Die cast Aluminium dough hook with silver painted telflon(dish washer safe)
*Die cast aluminium beater with silver painted telflon(dish washer safe)
*Full metal whisk(electrophoresis)
*Spatula
*Egg white separator</t>
  </si>
  <si>
    <t>36.5*23.7*32.1</t>
  </si>
  <si>
    <t>42*26.6*35.5</t>
  </si>
  <si>
    <t>VOSPEED-SM1519X-RED-UK</t>
  </si>
  <si>
    <t>https://www.amazon.co.uk/dp/B08SLLZH87/ref=twister_B092LYBYPC?_encoding=UTF8&amp;th=1</t>
  </si>
  <si>
    <t>*5.5L bowl with double handle
*8830 motor
*Die cast Aluminium dough hook with silica gel set and silver painted telflon(dish washer safe)
*Die cast aluminium beater with silver painted telflon(dish washer safe)
*Full metal whisk(electrophoresis)
*Spatula
*Egg separator</t>
  </si>
  <si>
    <t>38.2*23.4*31.8</t>
  </si>
  <si>
    <t>42.2*28.0*32.8</t>
  </si>
  <si>
    <t>PHISINIC-SM1519Z-BLACK-UK</t>
  </si>
  <si>
    <t>https://www.amazon.co.uk/dp/B09LRVD5D3/ref=twister_B08QZ25ZYV?_encoding=UTF8&amp;th=1</t>
  </si>
  <si>
    <t>*7L bowl with single handle
*8830 motor
*Die cast Aluminium dough hook with silica gel set and silver painted telflon(dish washer safe)
*Die cast aluminium beater with silver painted telflon(dish washer safe)
*Full metal whisk(electrophoresis)</t>
  </si>
  <si>
    <t>39.6*24.5*32.4</t>
  </si>
  <si>
    <t>43.5*28.5*37</t>
  </si>
  <si>
    <t>CHEFLEE-SM1507-SILVER-UK</t>
  </si>
  <si>
    <t>https://www.amazon.co.uk/CHeflee-Tilt-Head-Electic-Capacity-Stainless/dp/B08914FQDW?th=1</t>
  </si>
  <si>
    <t>40.2*24.5*33.1</t>
  </si>
  <si>
    <t>44.2*28.5*37.5</t>
  </si>
  <si>
    <t>CHEFLEE-SM1508-SILVER-UK</t>
  </si>
  <si>
    <t>https://www.amazon.co.uk/CHeflee-Tilt-Head-rofessional-Kitchen-Electric/dp/B088ZN16VC?th=1</t>
  </si>
  <si>
    <t>*7L bowl with double handle
*Die cast Aluminium dough hook with silver painted telflon(dish washer safe)
*Die cast aluminium beater with silver painted telflon(dish washer safe)
*Full metal whisk(electrophoresis)
*8830M12 motor</t>
  </si>
  <si>
    <t>39*24.4*35.9</t>
  </si>
  <si>
    <t>44.5*29.2*39</t>
  </si>
  <si>
    <t>VOSPEED-SM1550-BLACK-UK</t>
  </si>
  <si>
    <t>https://www.amazon.co.uk/dp/B08YN4Q6QP/ref=twister_B0983H9SF3?_encoding=UTF8&amp;th=1</t>
  </si>
  <si>
    <t>VOSPEED-SM1550-WHITE-UK</t>
  </si>
  <si>
    <t>Line RRP</t>
  </si>
  <si>
    <t xml:space="preserve">average 
RRP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</si>
</sst>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$#,##0.00;\-\$#,##0.00"/>
    <numFmt numFmtId="165" formatCode="0.000_ "/>
    <numFmt numFmtId="166" formatCode="&quot;£&quot;#,##0.00"/>
  </numFmts>
  <fonts count="11">
    <font>
      <sz val="12"/>
      <color theme="1"/>
      <name val="Calibri"/>
      <charset val="134"/>
      <scheme val="minor"/>
    </font>
    <font>
      <sz val="11"/>
      <color theme="1"/>
      <name val="Arial"/>
      <charset val="134"/>
    </font>
    <font>
      <sz val="9.5"/>
      <color theme="1"/>
      <name val="微软雅黑"/>
      <charset val="134"/>
    </font>
    <font>
      <sz val="9.5"/>
      <color rgb="FF000000"/>
      <name val="微软雅黑"/>
      <charset val="134"/>
    </font>
    <font>
      <sz val="9.5"/>
      <name val="微软雅黑"/>
      <charset val="134"/>
    </font>
    <font>
      <sz val="9.5"/>
      <color rgb="FF080000"/>
      <name val="微软雅黑"/>
      <charset val="134"/>
    </font>
    <font>
      <sz val="11"/>
      <color rgb="FF800080"/>
      <name val="Calibri"/>
      <charset val="134"/>
      <scheme val="minor"/>
    </font>
    <font>
      <sz val="11"/>
      <color rgb="FF080000"/>
      <name val="宋体"/>
      <charset val="134"/>
    </font>
    <font>
      <u/>
      <sz val="11"/>
      <color rgb="FF0000FF"/>
      <name val="Calibri"/>
      <scheme val="minor"/>
    </font>
    <font>
      <b/>
      <sz val="11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7" fillId="6" borderId="0">
      <alignment horizontal="center" vertical="center"/>
    </xf>
    <xf numFmtId="0" fontId="7" fillId="6" borderId="0">
      <alignment horizontal="center" vertical="center"/>
    </xf>
    <xf numFmtId="0" fontId="8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164" fontId="5" fillId="5" borderId="3" xfId="2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4" fontId="8" fillId="5" borderId="3" xfId="3" applyNumberFormat="1" applyFill="1" applyBorder="1" applyAlignment="1">
      <alignment horizontal="center" vertical="center" wrapText="1"/>
    </xf>
    <xf numFmtId="166" fontId="6" fillId="5" borderId="4" xfId="3" applyNumberFormat="1" applyFont="1" applyFill="1" applyBorder="1" applyAlignment="1" applyProtection="1">
      <alignment horizontal="center" vertical="center" wrapText="1"/>
    </xf>
    <xf numFmtId="166" fontId="0" fillId="0" borderId="0" xfId="0" applyNumberFormat="1" applyAlignment="1">
      <alignment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165" fontId="9" fillId="2" borderId="1" xfId="2" applyNumberFormat="1" applyFont="1" applyFill="1" applyBorder="1" applyAlignment="1">
      <alignment horizontal="center" vertical="center" wrapText="1"/>
    </xf>
    <xf numFmtId="164" fontId="9" fillId="4" borderId="1" xfId="2" applyNumberFormat="1" applyFont="1" applyFill="1" applyBorder="1" applyAlignment="1">
      <alignment horizontal="center" vertical="center" wrapText="1"/>
    </xf>
    <xf numFmtId="164" fontId="9" fillId="5" borderId="1" xfId="2" applyNumberFormat="1" applyFont="1" applyFill="1" applyBorder="1" applyAlignment="1">
      <alignment horizontal="center" vertical="center" wrapText="1"/>
    </xf>
    <xf numFmtId="166" fontId="9" fillId="5" borderId="3" xfId="2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166" fontId="1" fillId="2" borderId="1" xfId="0" applyNumberFormat="1" applyFont="1" applyFill="1" applyBorder="1" applyAlignment="1">
      <alignment vertical="center" wrapText="1"/>
    </xf>
    <xf numFmtId="166" fontId="0" fillId="7" borderId="0" xfId="0" applyNumberFormat="1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</cellXfs>
  <cellStyles count="4">
    <cellStyle name="Hyperlink" xfId="3" builtinId="8"/>
    <cellStyle name="Normal" xfId="0" builtinId="0"/>
    <cellStyle name="RM_Style10" xfId="1"/>
    <cellStyle name="RM_Style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1</xdr:row>
      <xdr:rowOff>66040</xdr:rowOff>
    </xdr:from>
    <xdr:to>
      <xdr:col>0</xdr:col>
      <xdr:colOff>1389380</xdr:colOff>
      <xdr:row>1</xdr:row>
      <xdr:rowOff>1351915</xdr:rowOff>
    </xdr:to>
    <xdr:pic>
      <xdr:nvPicPr>
        <xdr:cNvPr id="14" name="ID_2B9AAB0E22EE4C02A88B97E140DF1F2E" descr="2ea5a22b-770a-28e7-85b7-b046cf082856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0" y="989965"/>
          <a:ext cx="1287780" cy="1285875"/>
        </a:xfrm>
        <a:prstGeom prst="rect">
          <a:avLst/>
        </a:prstGeom>
      </xdr:spPr>
    </xdr:pic>
    <xdr:clientData/>
  </xdr:twoCellAnchor>
  <xdr:twoCellAnchor editAs="oneCell">
    <xdr:from>
      <xdr:col>0</xdr:col>
      <xdr:colOff>54610</xdr:colOff>
      <xdr:row>2</xdr:row>
      <xdr:rowOff>125730</xdr:rowOff>
    </xdr:from>
    <xdr:to>
      <xdr:col>0</xdr:col>
      <xdr:colOff>1436370</xdr:colOff>
      <xdr:row>2</xdr:row>
      <xdr:rowOff>1411605</xdr:rowOff>
    </xdr:to>
    <xdr:pic>
      <xdr:nvPicPr>
        <xdr:cNvPr id="15" name="ID_818348D329B041928FB42028DDBF544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610" y="2583180"/>
          <a:ext cx="1381760" cy="1285875"/>
        </a:xfrm>
        <a:prstGeom prst="rect">
          <a:avLst/>
        </a:prstGeom>
      </xdr:spPr>
    </xdr:pic>
    <xdr:clientData/>
  </xdr:twoCellAnchor>
  <xdr:twoCellAnchor editAs="oneCell">
    <xdr:from>
      <xdr:col>0</xdr:col>
      <xdr:colOff>103505</xdr:colOff>
      <xdr:row>3</xdr:row>
      <xdr:rowOff>125730</xdr:rowOff>
    </xdr:from>
    <xdr:to>
      <xdr:col>0</xdr:col>
      <xdr:colOff>1390650</xdr:colOff>
      <xdr:row>3</xdr:row>
      <xdr:rowOff>1411605</xdr:rowOff>
    </xdr:to>
    <xdr:pic>
      <xdr:nvPicPr>
        <xdr:cNvPr id="16" name="ID_137A54718C614D74BC36133A3D96C2BA" descr="1507银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505" y="4116705"/>
          <a:ext cx="1287145" cy="1285875"/>
        </a:xfrm>
        <a:prstGeom prst="rect">
          <a:avLst/>
        </a:prstGeom>
      </xdr:spPr>
    </xdr:pic>
    <xdr:clientData/>
  </xdr:twoCellAnchor>
  <xdr:twoCellAnchor editAs="oneCell">
    <xdr:from>
      <xdr:col>0</xdr:col>
      <xdr:colOff>102870</xdr:colOff>
      <xdr:row>4</xdr:row>
      <xdr:rowOff>125730</xdr:rowOff>
    </xdr:from>
    <xdr:to>
      <xdr:col>0</xdr:col>
      <xdr:colOff>1390650</xdr:colOff>
      <xdr:row>4</xdr:row>
      <xdr:rowOff>1411605</xdr:rowOff>
    </xdr:to>
    <xdr:pic>
      <xdr:nvPicPr>
        <xdr:cNvPr id="17" name="ID_AC9D567DFF5D4146823B63B2EE4854E6" descr="1508银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2870" y="5662930"/>
          <a:ext cx="1287780" cy="1285875"/>
        </a:xfrm>
        <a:prstGeom prst="rect">
          <a:avLst/>
        </a:prstGeom>
      </xdr:spPr>
    </xdr:pic>
    <xdr:clientData/>
  </xdr:twoCellAnchor>
  <xdr:twoCellAnchor editAs="oneCell">
    <xdr:from>
      <xdr:col>0</xdr:col>
      <xdr:colOff>103505</xdr:colOff>
      <xdr:row>5</xdr:row>
      <xdr:rowOff>125730</xdr:rowOff>
    </xdr:from>
    <xdr:to>
      <xdr:col>0</xdr:col>
      <xdr:colOff>1390650</xdr:colOff>
      <xdr:row>5</xdr:row>
      <xdr:rowOff>1411605</xdr:rowOff>
    </xdr:to>
    <xdr:pic>
      <xdr:nvPicPr>
        <xdr:cNvPr id="18" name="ID_3C72BC9C4E2345CB977F3674AB055EAA" descr="fe4ef534-62a3-3b26-b4d9-33b6055a6bb0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3505" y="7199630"/>
          <a:ext cx="1287145" cy="1285875"/>
        </a:xfrm>
        <a:prstGeom prst="rect">
          <a:avLst/>
        </a:prstGeom>
      </xdr:spPr>
    </xdr:pic>
    <xdr:clientData/>
  </xdr:twoCellAnchor>
  <xdr:twoCellAnchor editAs="oneCell">
    <xdr:from>
      <xdr:col>0</xdr:col>
      <xdr:colOff>102870</xdr:colOff>
      <xdr:row>6</xdr:row>
      <xdr:rowOff>126365</xdr:rowOff>
    </xdr:from>
    <xdr:to>
      <xdr:col>0</xdr:col>
      <xdr:colOff>1391285</xdr:colOff>
      <xdr:row>6</xdr:row>
      <xdr:rowOff>1412240</xdr:rowOff>
    </xdr:to>
    <xdr:pic>
      <xdr:nvPicPr>
        <xdr:cNvPr id="19" name="ID_B56170D49FDB48E7B08FFD2972C43AE2" descr="200ddc53-8abf-7319-265d-710009694e14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2870" y="8736965"/>
          <a:ext cx="1288415" cy="1285875"/>
        </a:xfrm>
        <a:prstGeom prst="rect">
          <a:avLst/>
        </a:prstGeom>
      </xdr:spPr>
    </xdr:pic>
    <xdr:clientData/>
  </xdr:twoCellAnchor>
  <xdr:twoCellAnchor editAs="oneCell">
    <xdr:from>
      <xdr:col>1</xdr:col>
      <xdr:colOff>68580</xdr:colOff>
      <xdr:row>2</xdr:row>
      <xdr:rowOff>454025</xdr:rowOff>
    </xdr:from>
    <xdr:to>
      <xdr:col>1</xdr:col>
      <xdr:colOff>1193800</xdr:colOff>
      <xdr:row>2</xdr:row>
      <xdr:rowOff>1179830</xdr:rowOff>
    </xdr:to>
    <xdr:pic>
      <xdr:nvPicPr>
        <xdr:cNvPr id="21" name="ID_B1C21A523743442882D1E37A9671D0F1" descr="upload_post_object_v2_281578859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55445" y="2917825"/>
          <a:ext cx="1125220" cy="725805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</xdr:colOff>
      <xdr:row>3</xdr:row>
      <xdr:rowOff>480060</xdr:rowOff>
    </xdr:from>
    <xdr:to>
      <xdr:col>2</xdr:col>
      <xdr:colOff>8255</xdr:colOff>
      <xdr:row>3</xdr:row>
      <xdr:rowOff>1057275</xdr:rowOff>
    </xdr:to>
    <xdr:pic>
      <xdr:nvPicPr>
        <xdr:cNvPr id="22" name="ID_E9D61FFCE11144888731725477B8CDEF" descr="upload_post_object_v2_168849789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602740" y="4480560"/>
          <a:ext cx="1304925" cy="577215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</xdr:colOff>
      <xdr:row>4</xdr:row>
      <xdr:rowOff>455930</xdr:rowOff>
    </xdr:from>
    <xdr:to>
      <xdr:col>2</xdr:col>
      <xdr:colOff>8255</xdr:colOff>
      <xdr:row>4</xdr:row>
      <xdr:rowOff>1082040</xdr:rowOff>
    </xdr:to>
    <xdr:pic>
      <xdr:nvPicPr>
        <xdr:cNvPr id="23" name="ID_1BF70332B77049318A1A8C5B8CD0F598" descr="upload_post_object_v2_43399861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602740" y="5993130"/>
          <a:ext cx="1304925" cy="626110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</xdr:colOff>
      <xdr:row>5</xdr:row>
      <xdr:rowOff>429895</xdr:rowOff>
    </xdr:from>
    <xdr:to>
      <xdr:col>2</xdr:col>
      <xdr:colOff>8255</xdr:colOff>
      <xdr:row>5</xdr:row>
      <xdr:rowOff>1107440</xdr:rowOff>
    </xdr:to>
    <xdr:pic>
      <xdr:nvPicPr>
        <xdr:cNvPr id="24" name="ID_1F8B03ADE94B44BB855CDE74457CAC5B" descr="upload_post_object_v2_258352108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602740" y="7503795"/>
          <a:ext cx="1304925" cy="677545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</xdr:colOff>
      <xdr:row>6</xdr:row>
      <xdr:rowOff>430530</xdr:rowOff>
    </xdr:from>
    <xdr:to>
      <xdr:col>2</xdr:col>
      <xdr:colOff>8255</xdr:colOff>
      <xdr:row>6</xdr:row>
      <xdr:rowOff>1108075</xdr:rowOff>
    </xdr:to>
    <xdr:pic>
      <xdr:nvPicPr>
        <xdr:cNvPr id="25" name="ID_3889BE7F91F348A4BC1DD0267EC98D65" descr="upload_post_object_v2_258352108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602740" y="9041130"/>
          <a:ext cx="1304925" cy="677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amazon.co.uk/CHeflee-Tilt-Head-Electic-Capacity-Stainless/dp/B08914FQDW?th=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amazon.co.uk/dp/B09LRVD5D3/ref=twister_B08QZ25ZYV?_encoding=UTF8&amp;th=1" TargetMode="External"/><Relationship Id="rId1" Type="http://schemas.openxmlformats.org/officeDocument/2006/relationships/hyperlink" Target="https://www.amazon.co.uk/dp/B08SLLZH87/ref=twister_B092LYBYPC?_encoding=UTF8&amp;th=1" TargetMode="External"/><Relationship Id="rId6" Type="http://schemas.openxmlformats.org/officeDocument/2006/relationships/hyperlink" Target="https://www.amazon.co.uk/dp/B08YN4Q6QP/ref=twister_B0983H9SF3?_encoding=UTF8&amp;th=1" TargetMode="External"/><Relationship Id="rId5" Type="http://schemas.openxmlformats.org/officeDocument/2006/relationships/hyperlink" Target="https://www.amazon.co.uk/dp/B08YN4Q6QP/ref=twister_B0983H9SF3?_encoding=UTF8&amp;th=1" TargetMode="External"/><Relationship Id="rId4" Type="http://schemas.openxmlformats.org/officeDocument/2006/relationships/hyperlink" Target="https://www.amazon.co.uk/CHeflee-Tilt-Head-rofessional-Kitchen-Electric/dp/B088ZN16VC?th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U11"/>
  <sheetViews>
    <sheetView tabSelected="1" topLeftCell="B1" workbookViewId="0">
      <selection activeCell="K1" sqref="K1:K1048576"/>
    </sheetView>
  </sheetViews>
  <sheetFormatPr defaultColWidth="9.125" defaultRowHeight="15.75"/>
  <cols>
    <col min="1" max="1" width="22.375" style="2" customWidth="1"/>
    <col min="2" max="2" width="18.5" style="2" customWidth="1"/>
    <col min="3" max="3" width="13.5" style="2" customWidth="1"/>
    <col min="4" max="4" width="11.875" style="2" customWidth="1"/>
    <col min="5" max="10" width="9.125" style="2"/>
    <col min="11" max="11" width="20.75" style="13" customWidth="1"/>
    <col min="12" max="12" width="13.875" style="2" customWidth="1"/>
    <col min="13" max="16384" width="9.125" style="2"/>
  </cols>
  <sheetData>
    <row r="1" spans="1:12 16365:16375" s="22" customFormat="1" ht="72.95" customHeight="1">
      <c r="A1" s="14" t="s">
        <v>0</v>
      </c>
      <c r="B1" s="15" t="s">
        <v>1</v>
      </c>
      <c r="C1" s="14" t="s">
        <v>2</v>
      </c>
      <c r="D1" s="16" t="s">
        <v>3</v>
      </c>
      <c r="E1" s="17" t="s">
        <v>4</v>
      </c>
      <c r="F1" s="18" t="s">
        <v>5</v>
      </c>
      <c r="G1" s="18" t="s">
        <v>6</v>
      </c>
      <c r="H1" s="19" t="s">
        <v>7</v>
      </c>
      <c r="I1" s="20" t="s">
        <v>8</v>
      </c>
      <c r="J1" s="20" t="s">
        <v>9</v>
      </c>
      <c r="K1" s="21" t="s">
        <v>10</v>
      </c>
      <c r="L1" s="21" t="s">
        <v>36</v>
      </c>
    </row>
    <row r="2" spans="1:12 16365:16375" s="1" customFormat="1" ht="120.95" customHeight="1">
      <c r="A2" s="3"/>
      <c r="B2" s="4"/>
      <c r="C2" s="5" t="s">
        <v>11</v>
      </c>
      <c r="D2" s="6" t="s">
        <v>12</v>
      </c>
      <c r="E2" s="6" t="s">
        <v>13</v>
      </c>
      <c r="F2" s="4">
        <v>6.4</v>
      </c>
      <c r="G2" s="4">
        <v>5.4</v>
      </c>
      <c r="H2" s="8">
        <v>1136</v>
      </c>
      <c r="I2" s="9" t="s">
        <v>14</v>
      </c>
      <c r="J2" s="11" t="s">
        <v>15</v>
      </c>
      <c r="K2" s="12">
        <v>99</v>
      </c>
      <c r="L2" s="23">
        <f>SUM(H2)*K2</f>
        <v>112464</v>
      </c>
      <c r="XEK2" s="10"/>
      <c r="XEL2" s="10"/>
      <c r="XEM2" s="10"/>
      <c r="XEN2" s="10"/>
      <c r="XEO2" s="10"/>
      <c r="XEP2" s="10"/>
      <c r="XEQ2" s="10"/>
      <c r="XER2" s="10"/>
      <c r="XES2" s="10"/>
      <c r="XET2" s="10"/>
      <c r="XEU2" s="10"/>
    </row>
    <row r="3" spans="1:12 16365:16375" s="1" customFormat="1" ht="120.95" customHeight="1">
      <c r="A3" s="3"/>
      <c r="B3" s="4"/>
      <c r="C3" s="7" t="s">
        <v>16</v>
      </c>
      <c r="D3" s="6" t="s">
        <v>17</v>
      </c>
      <c r="E3" s="6" t="s">
        <v>18</v>
      </c>
      <c r="F3" s="4">
        <v>5.9</v>
      </c>
      <c r="G3" s="4">
        <v>5.5</v>
      </c>
      <c r="H3" s="8">
        <v>800</v>
      </c>
      <c r="I3" s="9" t="s">
        <v>19</v>
      </c>
      <c r="J3" s="11" t="s">
        <v>20</v>
      </c>
      <c r="K3" s="12">
        <v>109</v>
      </c>
      <c r="L3" s="23">
        <f>SUM(H3)*K3</f>
        <v>87200</v>
      </c>
      <c r="XEK3" s="10"/>
      <c r="XEL3" s="10"/>
      <c r="XEM3" s="10"/>
      <c r="XEN3" s="10"/>
      <c r="XEO3" s="10"/>
      <c r="XEP3" s="10"/>
      <c r="XEQ3" s="10"/>
      <c r="XER3" s="10"/>
      <c r="XES3" s="10"/>
      <c r="XET3" s="10"/>
      <c r="XEU3" s="10"/>
    </row>
    <row r="4" spans="1:12 16365:16375" s="1" customFormat="1" ht="120.95" customHeight="1">
      <c r="A4" s="3"/>
      <c r="B4" s="4"/>
      <c r="C4" s="8" t="s">
        <v>21</v>
      </c>
      <c r="D4" s="6" t="s">
        <v>22</v>
      </c>
      <c r="E4" s="6" t="s">
        <v>23</v>
      </c>
      <c r="F4" s="4">
        <v>8</v>
      </c>
      <c r="G4" s="4">
        <v>7</v>
      </c>
      <c r="H4" s="8">
        <v>910</v>
      </c>
      <c r="I4" s="9" t="s">
        <v>24</v>
      </c>
      <c r="J4" s="11" t="s">
        <v>25</v>
      </c>
      <c r="K4" s="12">
        <v>169</v>
      </c>
      <c r="L4" s="23">
        <f>SUM(H4)*K4</f>
        <v>153790</v>
      </c>
      <c r="XEK4" s="10"/>
      <c r="XEL4" s="10"/>
      <c r="XEM4" s="10"/>
      <c r="XEN4" s="10"/>
      <c r="XEO4" s="10"/>
      <c r="XEP4" s="10"/>
      <c r="XEQ4" s="10"/>
      <c r="XER4" s="10"/>
      <c r="XES4" s="10"/>
      <c r="XET4" s="10"/>
      <c r="XEU4" s="10"/>
    </row>
    <row r="5" spans="1:12 16365:16375" s="1" customFormat="1" ht="120.95" customHeight="1">
      <c r="A5" s="3"/>
      <c r="B5" s="4"/>
      <c r="C5" s="8" t="s">
        <v>21</v>
      </c>
      <c r="D5" s="6" t="s">
        <v>26</v>
      </c>
      <c r="E5" s="6" t="s">
        <v>27</v>
      </c>
      <c r="F5" s="4">
        <v>7</v>
      </c>
      <c r="G5" s="4">
        <v>5.8</v>
      </c>
      <c r="H5" s="8">
        <v>450</v>
      </c>
      <c r="I5" s="9" t="s">
        <v>28</v>
      </c>
      <c r="J5" s="11" t="s">
        <v>29</v>
      </c>
      <c r="K5" s="12">
        <v>160</v>
      </c>
      <c r="L5" s="23">
        <f>SUM(H5)*K5</f>
        <v>72000</v>
      </c>
      <c r="XEK5" s="10"/>
      <c r="XEL5" s="10"/>
      <c r="XEM5" s="10"/>
      <c r="XEN5" s="10"/>
      <c r="XEO5" s="10"/>
      <c r="XEP5" s="10"/>
      <c r="XEQ5" s="10"/>
      <c r="XER5" s="10"/>
      <c r="XES5" s="10"/>
      <c r="XET5" s="10"/>
      <c r="XEU5" s="10"/>
    </row>
    <row r="6" spans="1:12 16365:16375" s="1" customFormat="1" ht="120.95" customHeight="1">
      <c r="A6" s="3"/>
      <c r="B6" s="4"/>
      <c r="C6" s="8" t="s">
        <v>30</v>
      </c>
      <c r="D6" s="6" t="s">
        <v>31</v>
      </c>
      <c r="E6" s="6" t="s">
        <v>32</v>
      </c>
      <c r="F6" s="4">
        <v>7.2</v>
      </c>
      <c r="G6" s="4">
        <v>6.2</v>
      </c>
      <c r="H6" s="8">
        <v>400</v>
      </c>
      <c r="I6" s="9" t="s">
        <v>33</v>
      </c>
      <c r="J6" s="11" t="s">
        <v>34</v>
      </c>
      <c r="K6" s="12">
        <v>99</v>
      </c>
      <c r="L6" s="23">
        <f>SUM(H6)*K6</f>
        <v>39600</v>
      </c>
      <c r="XEK6" s="10"/>
      <c r="XEL6" s="10"/>
      <c r="XEM6" s="10"/>
      <c r="XEN6" s="10"/>
      <c r="XEO6" s="10"/>
      <c r="XEP6" s="10"/>
      <c r="XEQ6" s="10"/>
      <c r="XER6" s="10"/>
      <c r="XES6" s="10"/>
      <c r="XET6" s="10"/>
      <c r="XEU6" s="10"/>
    </row>
    <row r="7" spans="1:12 16365:16375" s="1" customFormat="1" ht="120.95" customHeight="1">
      <c r="A7" s="3"/>
      <c r="B7" s="4"/>
      <c r="C7" s="8" t="s">
        <v>30</v>
      </c>
      <c r="D7" s="6" t="s">
        <v>31</v>
      </c>
      <c r="E7" s="6" t="s">
        <v>32</v>
      </c>
      <c r="F7" s="4">
        <v>7.2</v>
      </c>
      <c r="G7" s="4">
        <v>6.2</v>
      </c>
      <c r="H7" s="8">
        <v>420</v>
      </c>
      <c r="I7" s="9" t="s">
        <v>35</v>
      </c>
      <c r="J7" s="11" t="s">
        <v>34</v>
      </c>
      <c r="K7" s="12">
        <v>99</v>
      </c>
      <c r="L7" s="23">
        <f>SUM(H7)*K7</f>
        <v>41580</v>
      </c>
      <c r="XEK7" s="10"/>
      <c r="XEL7" s="10"/>
      <c r="XEM7" s="10"/>
      <c r="XEN7" s="10"/>
      <c r="XEO7" s="10"/>
      <c r="XEP7" s="10"/>
      <c r="XEQ7" s="10"/>
      <c r="XER7" s="10"/>
      <c r="XES7" s="10"/>
      <c r="XET7" s="10"/>
      <c r="XEU7" s="10"/>
    </row>
    <row r="8" spans="1:12 16365:16375">
      <c r="H8" s="2">
        <f>SUM(H2:H7)</f>
        <v>4116</v>
      </c>
      <c r="L8" s="13">
        <f>SUM(L2:L7)</f>
        <v>506634</v>
      </c>
    </row>
    <row r="10" spans="1:12 16365:16375">
      <c r="L10" s="24">
        <f>SUM(L8)/H8</f>
        <v>123.08892128279884</v>
      </c>
    </row>
    <row r="11" spans="1:12 16365:16375" ht="31.5">
      <c r="L11" s="25" t="s">
        <v>37</v>
      </c>
    </row>
  </sheetData>
  <hyperlinks>
    <hyperlink ref="J2" r:id="rId1"/>
    <hyperlink ref="J3" r:id="rId2"/>
    <hyperlink ref="J4" r:id="rId3"/>
    <hyperlink ref="J5" r:id="rId4"/>
    <hyperlink ref="J6" r:id="rId5"/>
    <hyperlink ref="J7" r:id="rId6"/>
  </hyperlinks>
  <pageMargins left="0.75" right="0.75" top="1" bottom="1" header="0.51180555555555596" footer="0.51180555555555596"/>
  <pageSetup paperSize="9" orientation="portrait" horizontalDpi="0" verticalDpi="0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2022-01-17T11:03:20Z</dcterms:created>
  <dcterms:modified xsi:type="dcterms:W3CDTF">2022-01-22T11:11:19Z</dcterms:modified>
  <cp:category/>
  <cp:contentStatus/>
</cp:coreProperties>
</file>